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adel\Desktop\"/>
    </mc:Choice>
  </mc:AlternateContent>
  <xr:revisionPtr revIDLastSave="0" documentId="8_{0D4E381D-DE37-46E3-8457-C96EE3A2F0C4}" xr6:coauthVersionLast="32" xr6:coauthVersionMax="32" xr10:uidLastSave="{00000000-0000-0000-0000-000000000000}"/>
  <bookViews>
    <workbookView xWindow="0" yWindow="0" windowWidth="20490" windowHeight="7545" xr2:uid="{298B67F3-FE17-43D8-98B4-1D71015F5803}"/>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D9" i="1" s="1"/>
  <c r="G9" i="1" s="1"/>
  <c r="F13" i="1" s="1"/>
  <c r="G13" i="1" s="1"/>
  <c r="D19" i="1" l="1"/>
  <c r="G19" i="1" s="1"/>
  <c r="D36" i="1"/>
  <c r="D24" i="1" l="1"/>
  <c r="G24" i="1" s="1"/>
  <c r="D30" i="1" s="1"/>
  <c r="D25" i="1"/>
  <c r="G25" i="1" s="1"/>
  <c r="D31" i="1" s="1"/>
  <c r="D23" i="1"/>
  <c r="G23" i="1" s="1"/>
  <c r="D29" i="1" s="1"/>
  <c r="D32" i="1" s="1"/>
  <c r="G30" i="1" s="1"/>
  <c r="J30" i="1" s="1"/>
  <c r="F36" i="1" s="1"/>
  <c r="G36" i="1" s="1"/>
</calcChain>
</file>

<file path=xl/sharedStrings.xml><?xml version="1.0" encoding="utf-8"?>
<sst xmlns="http://schemas.openxmlformats.org/spreadsheetml/2006/main" count="27" uniqueCount="20">
  <si>
    <t>In a week you work you typically work for 5 days for 8 hours</t>
  </si>
  <si>
    <t>X</t>
  </si>
  <si>
    <t>So in one week you work a total of 40 hours, there are typically 4 weeks in a month</t>
  </si>
  <si>
    <t xml:space="preserve">Therefore you will work in a fulltime job in one month 160 hours. Assume you will be paid minimum wage. </t>
  </si>
  <si>
    <t>But wait! You still need to pay into EI, CPP, and Income Tax. These are found based on your yearly income.</t>
  </si>
  <si>
    <t>If you make $1816.00 a month and there's 12 months in a year…</t>
  </si>
  <si>
    <t>12=</t>
  </si>
  <si>
    <t>4.95%=</t>
  </si>
  <si>
    <t>1.6% =</t>
  </si>
  <si>
    <t>11% =</t>
  </si>
  <si>
    <r>
      <t xml:space="preserve">You make $21,792.00 a year,  and you need to pay </t>
    </r>
    <r>
      <rPr>
        <b/>
        <sz val="11"/>
        <color rgb="FFFF0000"/>
        <rFont val="Calibri"/>
        <family val="2"/>
        <scheme val="minor"/>
      </rPr>
      <t>4.95%</t>
    </r>
    <r>
      <rPr>
        <sz val="11"/>
        <rFont val="Calibri"/>
        <family val="2"/>
        <scheme val="minor"/>
      </rPr>
      <t xml:space="preserve"> of that for CPP, </t>
    </r>
    <r>
      <rPr>
        <b/>
        <sz val="11"/>
        <color rgb="FFFF0000"/>
        <rFont val="Calibri"/>
        <family val="2"/>
        <scheme val="minor"/>
      </rPr>
      <t>1.6%</t>
    </r>
    <r>
      <rPr>
        <sz val="11"/>
        <rFont val="Calibri"/>
        <family val="2"/>
        <scheme val="minor"/>
      </rPr>
      <t xml:space="preserve"> for EI, and </t>
    </r>
    <r>
      <rPr>
        <b/>
        <sz val="11"/>
        <color rgb="FFFF0000"/>
        <rFont val="Calibri"/>
        <family val="2"/>
        <scheme val="minor"/>
      </rPr>
      <t>11%</t>
    </r>
    <r>
      <rPr>
        <sz val="11"/>
        <rFont val="Calibri"/>
        <family val="2"/>
        <scheme val="minor"/>
      </rPr>
      <t xml:space="preserve"> for income tax. </t>
    </r>
  </si>
  <si>
    <t>Add all of those up and…</t>
  </si>
  <si>
    <t>+</t>
  </si>
  <si>
    <t>You have how much you pay yearly. We want to know what you're paying monthly.</t>
  </si>
  <si>
    <t>÷</t>
  </si>
  <si>
    <t xml:space="preserve">So we divide the yearly payment by 12. </t>
  </si>
  <si>
    <t>So you're making $1816.00 a month and losing $318.71 a month to taxes. What do you have left?</t>
  </si>
  <si>
    <t>-</t>
  </si>
  <si>
    <t xml:space="preserve">Therefore what you actually have to live off of in a month is $1497.29 if you are working a full-time 40 hours a week job. </t>
  </si>
  <si>
    <t xml:space="preserve">If you scroll back to the top and change the number of hours and days you work to what you think you will work then this sheet will automatically calculate it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</si>
</sst>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0" xfId="0" applyAlignment="1">
      <alignment horizontal="left"/>
    </xf>
    <xf numFmtId="8" fontId="0" fillId="0" borderId="0" xfId="0" applyNumberFormat="1"/>
    <xf numFmtId="0" fontId="0" fillId="0" borderId="0" xfId="0" applyAlignment="1">
      <alignment horizontal="center"/>
    </xf>
    <xf numFmtId="44" fontId="0" fillId="0" borderId="0" xfId="1" applyFont="1"/>
    <xf numFmtId="44" fontId="0" fillId="0" borderId="0" xfId="0" applyNumberFormat="1"/>
    <xf numFmtId="0" fontId="0" fillId="0" borderId="0" xfId="0" applyAlignment="1">
      <alignment horizontal="right"/>
    </xf>
    <xf numFmtId="44" fontId="0" fillId="0" borderId="1" xfId="1" applyFont="1" applyBorder="1"/>
    <xf numFmtId="0" fontId="4"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C4445-4DA7-40F7-B6A6-AA28BF8D55DE}">
  <dimension ref="C3:J39"/>
  <sheetViews>
    <sheetView tabSelected="1" zoomScale="119" workbookViewId="0">
      <selection activeCell="K22" sqref="K22"/>
    </sheetView>
  </sheetViews>
  <sheetFormatPr defaultRowHeight="15" x14ac:dyDescent="0.25"/>
  <cols>
    <col min="3" max="3" width="7.7109375" customWidth="1"/>
    <col min="4" max="4" width="11" bestFit="1" customWidth="1"/>
    <col min="5" max="5" width="2.42578125" style="3" customWidth="1"/>
    <col min="6" max="6" width="8.42578125" customWidth="1"/>
    <col min="7" max="7" width="11" bestFit="1" customWidth="1"/>
    <col min="8" max="8" width="4.140625" customWidth="1"/>
    <col min="9" max="9" width="4.42578125" customWidth="1"/>
  </cols>
  <sheetData>
    <row r="3" spans="3:7" x14ac:dyDescent="0.25">
      <c r="C3" t="s">
        <v>0</v>
      </c>
    </row>
    <row r="5" spans="3:7" x14ac:dyDescent="0.25">
      <c r="D5">
        <v>5</v>
      </c>
      <c r="E5" s="3" t="s">
        <v>1</v>
      </c>
      <c r="F5" s="1">
        <v>8</v>
      </c>
      <c r="G5" s="1">
        <f>D5*F5</f>
        <v>40</v>
      </c>
    </row>
    <row r="7" spans="3:7" x14ac:dyDescent="0.25">
      <c r="C7" t="s">
        <v>2</v>
      </c>
    </row>
    <row r="9" spans="3:7" x14ac:dyDescent="0.25">
      <c r="D9">
        <f>G5</f>
        <v>40</v>
      </c>
      <c r="E9" s="3" t="s">
        <v>1</v>
      </c>
      <c r="F9" s="1">
        <v>4</v>
      </c>
      <c r="G9" s="1">
        <f>D9*F9</f>
        <v>160</v>
      </c>
    </row>
    <row r="11" spans="3:7" x14ac:dyDescent="0.25">
      <c r="C11" t="s">
        <v>3</v>
      </c>
    </row>
    <row r="13" spans="3:7" x14ac:dyDescent="0.25">
      <c r="D13" s="2">
        <v>11.35</v>
      </c>
      <c r="E13" s="3" t="s">
        <v>1</v>
      </c>
      <c r="F13" s="1">
        <f>G9</f>
        <v>160</v>
      </c>
      <c r="G13" s="4">
        <f>F13*D13</f>
        <v>1816</v>
      </c>
    </row>
    <row r="15" spans="3:7" x14ac:dyDescent="0.25">
      <c r="C15" t="s">
        <v>4</v>
      </c>
    </row>
    <row r="17" spans="3:10" x14ac:dyDescent="0.25">
      <c r="C17" t="s">
        <v>5</v>
      </c>
    </row>
    <row r="19" spans="3:10" x14ac:dyDescent="0.25">
      <c r="D19" s="4">
        <f>G13</f>
        <v>1816</v>
      </c>
      <c r="E19" s="3" t="s">
        <v>1</v>
      </c>
      <c r="F19" s="1">
        <v>12</v>
      </c>
      <c r="G19" s="5">
        <f>D19*F19</f>
        <v>21792</v>
      </c>
    </row>
    <row r="21" spans="3:10" x14ac:dyDescent="0.25">
      <c r="C21" t="s">
        <v>10</v>
      </c>
    </row>
    <row r="23" spans="3:10" x14ac:dyDescent="0.25">
      <c r="D23" s="4">
        <f>$G$19</f>
        <v>21792</v>
      </c>
      <c r="E23" s="3" t="s">
        <v>1</v>
      </c>
      <c r="F23" t="s">
        <v>7</v>
      </c>
      <c r="G23" s="5">
        <f>D23*4.95%</f>
        <v>1078.704</v>
      </c>
    </row>
    <row r="24" spans="3:10" x14ac:dyDescent="0.25">
      <c r="D24" s="4">
        <f t="shared" ref="D24:D25" si="0">$G$19</f>
        <v>21792</v>
      </c>
      <c r="E24" s="3" t="s">
        <v>1</v>
      </c>
      <c r="F24" t="s">
        <v>8</v>
      </c>
      <c r="G24" s="5">
        <f>D24*1.6%</f>
        <v>348.67200000000003</v>
      </c>
    </row>
    <row r="25" spans="3:10" x14ac:dyDescent="0.25">
      <c r="D25" s="4">
        <f t="shared" si="0"/>
        <v>21792</v>
      </c>
      <c r="E25" s="3" t="s">
        <v>1</v>
      </c>
      <c r="F25" t="s">
        <v>9</v>
      </c>
      <c r="G25" s="5">
        <f>D25*11%</f>
        <v>2397.12</v>
      </c>
    </row>
    <row r="27" spans="3:10" x14ac:dyDescent="0.25">
      <c r="C27" t="s">
        <v>11</v>
      </c>
      <c r="G27" t="s">
        <v>13</v>
      </c>
    </row>
    <row r="28" spans="3:10" x14ac:dyDescent="0.25">
      <c r="G28" t="s">
        <v>15</v>
      </c>
    </row>
    <row r="29" spans="3:10" x14ac:dyDescent="0.25">
      <c r="D29" s="4">
        <f>G23</f>
        <v>1078.704</v>
      </c>
    </row>
    <row r="30" spans="3:10" x14ac:dyDescent="0.25">
      <c r="C30" s="6" t="s">
        <v>12</v>
      </c>
      <c r="D30" s="4">
        <f>G24</f>
        <v>348.67200000000003</v>
      </c>
      <c r="G30" s="4">
        <f>D32</f>
        <v>3824.4960000000001</v>
      </c>
      <c r="H30" s="8" t="s">
        <v>14</v>
      </c>
      <c r="I30" t="s">
        <v>6</v>
      </c>
      <c r="J30" s="5">
        <f>G30/12</f>
        <v>318.70800000000003</v>
      </c>
    </row>
    <row r="31" spans="3:10" ht="15.75" thickBot="1" x14ac:dyDescent="0.3">
      <c r="C31" s="6" t="s">
        <v>12</v>
      </c>
      <c r="D31" s="7">
        <f>G25</f>
        <v>2397.12</v>
      </c>
    </row>
    <row r="32" spans="3:10" x14ac:dyDescent="0.25">
      <c r="D32" s="5">
        <f>SUM(D29:D31)</f>
        <v>3824.4960000000001</v>
      </c>
    </row>
    <row r="34" spans="3:7" x14ac:dyDescent="0.25">
      <c r="C34" t="s">
        <v>16</v>
      </c>
    </row>
    <row r="36" spans="3:7" x14ac:dyDescent="0.25">
      <c r="D36" s="4">
        <f>G13</f>
        <v>1816</v>
      </c>
      <c r="E36" s="3" t="s">
        <v>17</v>
      </c>
      <c r="F36" s="4">
        <f>J30</f>
        <v>318.70800000000003</v>
      </c>
      <c r="G36" s="5">
        <f>D36-F36</f>
        <v>1497.2919999999999</v>
      </c>
    </row>
    <row r="38" spans="3:7" x14ac:dyDescent="0.25">
      <c r="C38" t="s">
        <v>18</v>
      </c>
    </row>
    <row r="39" spans="3:7" x14ac:dyDescent="0.25">
      <c r="C39" t="s">
        <v>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33C99-9739-409E-9962-2159AB5B7DF2}">
  <dimension ref="A1"/>
  <sheetViews>
    <sheetView zoomScale="140" zoomScaleNormal="140" workbookViewId="0">
      <selection activeCell="B3" sqref="B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Caitlyn Lauder</dc:creator>
  <cp:lastModifiedBy>Madelaine Schmidt</cp:lastModifiedBy>
  <dcterms:created xsi:type="dcterms:W3CDTF">2018-05-08T18:44:53Z</dcterms:created>
  <dcterms:modified xsi:type="dcterms:W3CDTF">2018-05-09T18:35:59Z</dcterms:modified>
</cp:coreProperties>
</file>