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madel\Desktop\"/>
    </mc:Choice>
  </mc:AlternateContent>
  <xr:revisionPtr revIDLastSave="0" documentId="8_{0D4E381D-DE37-46E3-8457-C96EE3A2F0C4}" xr6:coauthVersionLast="32" xr6:coauthVersionMax="32" xr10:uidLastSave="{00000000-0000-0000-0000-000000000000}"/>
  <bookViews>
    <workbookView xWindow="0" yWindow="0" windowWidth="20490" windowHeight="7545" xr2:uid="{298B67F3-FE17-43D8-98B4-1D71015F5803}"/>
  </bookViews>
  <sheets>
    <sheet name="Sheet1" sheetId="1" r:id="rId1"/>
    <sheet name="Sheet2"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D9" i="1" s="1"/>
  <c r="G9" i="1" s="1"/>
  <c r="F13" i="1" s="1"/>
  <c r="G13" i="1" s="1"/>
  <c r="D19" i="1" l="1"/>
  <c r="G19" i="1" s="1"/>
  <c r="D36" i="1"/>
  <c r="D24" i="1" l="1"/>
  <c r="G24" i="1" s="1"/>
  <c r="D30" i="1" s="1"/>
  <c r="D25" i="1"/>
  <c r="G25" i="1" s="1"/>
  <c r="D31" i="1" s="1"/>
  <c r="D23" i="1"/>
  <c r="G23" i="1" s="1"/>
  <c r="D29" i="1" s="1"/>
  <c r="D32" i="1" s="1"/>
  <c r="G30" i="1" s="1"/>
  <c r="J30" i="1" s="1"/>
  <c r="F36" i="1" s="1"/>
  <c r="G36" i="1" s="1"/>
</calcChain>
</file>

<file path=xl/sharedStrings.xml><?xml version="1.0" encoding="utf-8"?>
<sst xmlns="http://schemas.openxmlformats.org/spreadsheetml/2006/main" count="27" uniqueCount="20">
  <si>
    <t>In a week you work you typically work for 5 days for 8 hours</t>
  </si>
  <si>
    <t>X</t>
  </si>
  <si>
    <t>So in one week you work a total of 40 hours, there are typically 4 weeks in a month</t>
  </si>
  <si>
    <t xml:space="preserve">Therefore you will work in a fulltime job in one month 160 hours. Assume you will be paid minimum wage. </t>
  </si>
  <si>
    <t>But wait! You still need to pay into EI, CPP, and Income Tax. These are found based on your yearly income.</t>
  </si>
  <si>
    <t>If you make $1816.00 a month and there's 12 months in a year…</t>
  </si>
  <si>
    <t>12=</t>
  </si>
  <si>
    <t>4.95%=</t>
  </si>
  <si>
    <t>1.6% =</t>
  </si>
  <si>
    <t>11% =</t>
  </si>
  <si>
    <r>
      <t xml:space="preserve">You make $21,792.00 a year,  and you need to pay </t>
    </r>
    <r>
      <rPr>
        <b/>
        <sz val="11"/>
        <color rgb="FFFF0000"/>
        <rFont val="Calibri"/>
        <family val="2"/>
        <scheme val="minor"/>
      </rPr>
      <t>4.95%</t>
    </r>
    <r>
      <rPr>
        <sz val="11"/>
        <rFont val="Calibri"/>
        <family val="2"/>
        <scheme val="minor"/>
      </rPr>
      <t xml:space="preserve"> of that for CPP, </t>
    </r>
    <r>
      <rPr>
        <b/>
        <sz val="11"/>
        <color rgb="FFFF0000"/>
        <rFont val="Calibri"/>
        <family val="2"/>
        <scheme val="minor"/>
      </rPr>
      <t>1.6%</t>
    </r>
    <r>
      <rPr>
        <sz val="11"/>
        <rFont val="Calibri"/>
        <family val="2"/>
        <scheme val="minor"/>
      </rPr>
      <t xml:space="preserve"> for EI, and </t>
    </r>
    <r>
      <rPr>
        <b/>
        <sz val="11"/>
        <color rgb="FFFF0000"/>
        <rFont val="Calibri"/>
        <family val="2"/>
        <scheme val="minor"/>
      </rPr>
      <t>11%</t>
    </r>
    <r>
      <rPr>
        <sz val="11"/>
        <rFont val="Calibri"/>
        <family val="2"/>
        <scheme val="minor"/>
      </rPr>
      <t xml:space="preserve"> for income tax. </t>
    </r>
  </si>
  <si>
    <t>Add all of those up and…</t>
  </si>
  <si>
    <t>+</t>
  </si>
  <si>
    <t>You have how much you pay yearly. We want to know what you're paying monthly.</t>
  </si>
  <si>
    <t>÷</t>
  </si>
  <si>
    <t xml:space="preserve">So we divide the yearly payment by 12. </t>
  </si>
  <si>
    <t>So you're making $1816.00 a month and losing $318.71 a month to taxes. What do you have left?</t>
  </si>
  <si>
    <t>-</t>
  </si>
  <si>
    <t xml:space="preserve">Therefore what you actually have to live off of in a month is $1497.29 if you are working a full-time 40 hours a week job. </t>
  </si>
  <si>
    <t xml:space="preserve">If you scroll back to the top and change the number of hours and days you work to what you think you will work then this sheet will automatically calculate it for you.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</si>
</sst>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5" x14ac:knownFonts="1">
    <font>
      <sz val="11"/>
      <color theme="1"/>
      <name val="Calibri"/>
      <family val="2"/>
      <scheme val="minor"/>
    </font>
    <font>
      <sz val="11"/>
      <color theme="1"/>
      <name val="Calibri"/>
      <family val="2"/>
      <scheme val="minor"/>
    </font>
    <font>
      <b/>
      <sz val="11"/>
      <color rgb="FFFF0000"/>
      <name val="Calibri"/>
      <family val="2"/>
      <scheme val="minor"/>
    </font>
    <font>
      <sz val="11"/>
      <name val="Calibri"/>
      <family val="2"/>
      <scheme val="minor"/>
    </font>
    <font>
      <sz val="11"/>
      <color theme="1"/>
      <name val="Calibri"/>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9">
    <xf numFmtId="0" fontId="0" fillId="0" borderId="0" xfId="0"/>
    <xf numFmtId="0" fontId="0" fillId="0" borderId="0" xfId="0" applyAlignment="1">
      <alignment horizontal="left"/>
    </xf>
    <xf numFmtId="8" fontId="0" fillId="0" borderId="0" xfId="0" applyNumberFormat="1"/>
    <xf numFmtId="0" fontId="0" fillId="0" borderId="0" xfId="0" applyAlignment="1">
      <alignment horizontal="center"/>
    </xf>
    <xf numFmtId="44" fontId="0" fillId="0" borderId="0" xfId="1" applyFont="1"/>
    <xf numFmtId="44" fontId="0" fillId="0" borderId="0" xfId="0" applyNumberFormat="1"/>
    <xf numFmtId="0" fontId="0" fillId="0" borderId="0" xfId="0" applyAlignment="1">
      <alignment horizontal="right"/>
    </xf>
    <xf numFmtId="44" fontId="0" fillId="0" borderId="1" xfId="1" applyFont="1" applyBorder="1"/>
    <xf numFmtId="0" fontId="4"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C4445-4DA7-40F7-B6A6-AA28BF8D55DE}">
  <dimension ref="C3:J39"/>
  <sheetViews>
    <sheetView tabSelected="1" zoomScale="119" workbookViewId="0">
      <selection activeCell="K22" sqref="K22"/>
    </sheetView>
  </sheetViews>
  <sheetFormatPr defaultRowHeight="15" x14ac:dyDescent="0.25"/>
  <cols>
    <col min="3" max="3" width="7.7109375" customWidth="1"/>
    <col min="4" max="4" width="11" bestFit="1" customWidth="1"/>
    <col min="5" max="5" width="2.42578125" style="3" customWidth="1"/>
    <col min="6" max="6" width="8.42578125" customWidth="1"/>
    <col min="7" max="7" width="11" bestFit="1" customWidth="1"/>
    <col min="8" max="8" width="4.140625" customWidth="1"/>
    <col min="9" max="9" width="4.42578125" customWidth="1"/>
  </cols>
  <sheetData>
    <row r="3" spans="3:7" x14ac:dyDescent="0.25">
      <c r="C3" t="s">
        <v>0</v>
      </c>
    </row>
    <row r="5" spans="3:7" x14ac:dyDescent="0.25">
      <c r="D5">
        <v>5</v>
      </c>
      <c r="E5" s="3" t="s">
        <v>1</v>
      </c>
      <c r="F5" s="1">
        <v>8</v>
      </c>
      <c r="G5" s="1">
        <f>D5*F5</f>
        <v>40</v>
      </c>
    </row>
    <row r="7" spans="3:7" x14ac:dyDescent="0.25">
      <c r="C7" t="s">
        <v>2</v>
      </c>
    </row>
    <row r="9" spans="3:7" x14ac:dyDescent="0.25">
      <c r="D9">
        <f>G5</f>
        <v>40</v>
      </c>
      <c r="E9" s="3" t="s">
        <v>1</v>
      </c>
      <c r="F9" s="1">
        <v>4</v>
      </c>
      <c r="G9" s="1">
        <f>D9*F9</f>
        <v>160</v>
      </c>
    </row>
    <row r="11" spans="3:7" x14ac:dyDescent="0.25">
      <c r="C11" t="s">
        <v>3</v>
      </c>
    </row>
    <row r="13" spans="3:7" x14ac:dyDescent="0.25">
      <c r="D13" s="2">
        <v>11.35</v>
      </c>
      <c r="E13" s="3" t="s">
        <v>1</v>
      </c>
      <c r="F13" s="1">
        <f>G9</f>
        <v>160</v>
      </c>
      <c r="G13" s="4">
        <f>F13*D13</f>
        <v>1816</v>
      </c>
    </row>
    <row r="15" spans="3:7" x14ac:dyDescent="0.25">
      <c r="C15" t="s">
        <v>4</v>
      </c>
    </row>
    <row r="17" spans="3:10" x14ac:dyDescent="0.25">
      <c r="C17" t="s">
        <v>5</v>
      </c>
    </row>
    <row r="19" spans="3:10" x14ac:dyDescent="0.25">
      <c r="D19" s="4">
        <f>G13</f>
        <v>1816</v>
      </c>
      <c r="E19" s="3" t="s">
        <v>1</v>
      </c>
      <c r="F19" s="1">
        <v>12</v>
      </c>
      <c r="G19" s="5">
        <f>D19*F19</f>
        <v>21792</v>
      </c>
    </row>
    <row r="21" spans="3:10" x14ac:dyDescent="0.25">
      <c r="C21" t="s">
        <v>10</v>
      </c>
    </row>
    <row r="23" spans="3:10" x14ac:dyDescent="0.25">
      <c r="D23" s="4">
        <f>$G$19</f>
        <v>21792</v>
      </c>
      <c r="E23" s="3" t="s">
        <v>1</v>
      </c>
      <c r="F23" t="s">
        <v>7</v>
      </c>
      <c r="G23" s="5">
        <f>D23*4.95%</f>
        <v>1078.704</v>
      </c>
    </row>
    <row r="24" spans="3:10" x14ac:dyDescent="0.25">
      <c r="D24" s="4">
        <f t="shared" ref="D24:D25" si="0">$G$19</f>
        <v>21792</v>
      </c>
      <c r="E24" s="3" t="s">
        <v>1</v>
      </c>
      <c r="F24" t="s">
        <v>8</v>
      </c>
      <c r="G24" s="5">
        <f>D24*1.6%</f>
        <v>348.67200000000003</v>
      </c>
    </row>
    <row r="25" spans="3:10" x14ac:dyDescent="0.25">
      <c r="D25" s="4">
        <f t="shared" si="0"/>
        <v>21792</v>
      </c>
      <c r="E25" s="3" t="s">
        <v>1</v>
      </c>
      <c r="F25" t="s">
        <v>9</v>
      </c>
      <c r="G25" s="5">
        <f>D25*11%</f>
        <v>2397.12</v>
      </c>
    </row>
    <row r="27" spans="3:10" x14ac:dyDescent="0.25">
      <c r="C27" t="s">
        <v>11</v>
      </c>
      <c r="G27" t="s">
        <v>13</v>
      </c>
    </row>
    <row r="28" spans="3:10" x14ac:dyDescent="0.25">
      <c r="G28" t="s">
        <v>15</v>
      </c>
    </row>
    <row r="29" spans="3:10" x14ac:dyDescent="0.25">
      <c r="D29" s="4">
        <f>G23</f>
        <v>1078.704</v>
      </c>
    </row>
    <row r="30" spans="3:10" x14ac:dyDescent="0.25">
      <c r="C30" s="6" t="s">
        <v>12</v>
      </c>
      <c r="D30" s="4">
        <f>G24</f>
        <v>348.67200000000003</v>
      </c>
      <c r="G30" s="4">
        <f>D32</f>
        <v>3824.4960000000001</v>
      </c>
      <c r="H30" s="8" t="s">
        <v>14</v>
      </c>
      <c r="I30" t="s">
        <v>6</v>
      </c>
      <c r="J30" s="5">
        <f>G30/12</f>
        <v>318.70800000000003</v>
      </c>
    </row>
    <row r="31" spans="3:10" ht="15.75" thickBot="1" x14ac:dyDescent="0.3">
      <c r="C31" s="6" t="s">
        <v>12</v>
      </c>
      <c r="D31" s="7">
        <f>G25</f>
        <v>2397.12</v>
      </c>
    </row>
    <row r="32" spans="3:10" x14ac:dyDescent="0.25">
      <c r="D32" s="5">
        <f>SUM(D29:D31)</f>
        <v>3824.4960000000001</v>
      </c>
    </row>
    <row r="34" spans="3:7" x14ac:dyDescent="0.25">
      <c r="C34" t="s">
        <v>16</v>
      </c>
    </row>
    <row r="36" spans="3:7" x14ac:dyDescent="0.25">
      <c r="D36" s="4">
        <f>G13</f>
        <v>1816</v>
      </c>
      <c r="E36" s="3" t="s">
        <v>17</v>
      </c>
      <c r="F36" s="4">
        <f>J30</f>
        <v>318.70800000000003</v>
      </c>
      <c r="G36" s="5">
        <f>D36-F36</f>
        <v>1497.2919999999999</v>
      </c>
    </row>
    <row r="38" spans="3:7" x14ac:dyDescent="0.25">
      <c r="C38" t="s">
        <v>18</v>
      </c>
    </row>
    <row r="39" spans="3:7" x14ac:dyDescent="0.25">
      <c r="C39" t="s">
        <v>19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33C99-9739-409E-9962-2159AB5B7DF2}">
  <dimension ref="A1"/>
  <sheetViews>
    <sheetView zoomScale="140" zoomScaleNormal="140" workbookViewId="0">
      <selection activeCell="B3" sqref="B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Caitlyn Lauder</dc:creator>
  <cp:lastModifiedBy>Madelaine Schmidt</cp:lastModifiedBy>
  <dcterms:created xsi:type="dcterms:W3CDTF">2018-05-08T18:44:53Z</dcterms:created>
  <dcterms:modified xsi:type="dcterms:W3CDTF">2018-05-09T18:35:59Z</dcterms:modified>
</cp:coreProperties>
</file>